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tabRatio="732"/>
  </bookViews>
  <sheets>
    <sheet name="Попълва се от кандидата" sheetId="1" r:id="rId1"/>
    <sheet name="Попълва се от комисията професо" sheetId="4" r:id="rId2"/>
    <sheet name="Попълва се от комисията доцент" sheetId="2" r:id="rId3"/>
    <sheet name="Попълва се от комисията гл. ас." sheetId="5" r:id="rId4"/>
    <sheet name="Попълва се от комисията дн" sheetId="6" r:id="rId5"/>
    <sheet name="Попълва се от комисията д-р" sheetId="8" r:id="rId6"/>
    <sheet name="obrazec" sheetId="9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8" l="1"/>
  <c r="C22" i="8"/>
  <c r="C20" i="8"/>
  <c r="C23" i="6"/>
  <c r="C20" i="6"/>
  <c r="C22" i="5"/>
  <c r="C21" i="5"/>
  <c r="C20" i="5"/>
  <c r="C23" i="5"/>
  <c r="C23" i="2"/>
  <c r="C19" i="8"/>
  <c r="C19" i="6"/>
  <c r="C19" i="5"/>
  <c r="C19" i="2"/>
  <c r="C19" i="4"/>
  <c r="D21" i="8" l="1"/>
  <c r="C21" i="8"/>
  <c r="C18" i="8"/>
  <c r="D18" i="8" s="1"/>
  <c r="D21" i="6"/>
  <c r="D19" i="6"/>
  <c r="C22" i="6"/>
  <c r="D22" i="6" s="1"/>
  <c r="C21" i="6"/>
  <c r="C18" i="6"/>
  <c r="D18" i="6" s="1"/>
  <c r="C18" i="5"/>
  <c r="D18" i="5" s="1"/>
  <c r="D22" i="4"/>
  <c r="D22" i="2"/>
  <c r="D21" i="2"/>
  <c r="C23" i="4"/>
  <c r="D23" i="4" s="1"/>
  <c r="C22" i="4"/>
  <c r="C21" i="4"/>
  <c r="D21" i="4" s="1"/>
  <c r="C20" i="4"/>
  <c r="D20" i="4" s="1"/>
  <c r="C18" i="4"/>
  <c r="D18" i="4" s="1"/>
  <c r="F39" i="1" l="1"/>
  <c r="F40" i="1"/>
  <c r="F42" i="1"/>
  <c r="F43" i="1"/>
  <c r="F44" i="1"/>
  <c r="F46" i="1"/>
  <c r="F47" i="1"/>
  <c r="F48" i="1"/>
  <c r="F38" i="1"/>
  <c r="F36" i="1"/>
  <c r="F11" i="1"/>
  <c r="F12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C22" i="2" s="1"/>
  <c r="F31" i="1"/>
  <c r="F32" i="1"/>
  <c r="F33" i="1"/>
  <c r="F34" i="1"/>
  <c r="F35" i="1"/>
  <c r="F37" i="1"/>
  <c r="F10" i="1"/>
  <c r="C18" i="2" s="1"/>
  <c r="D18" i="2" s="1"/>
  <c r="C20" i="2" l="1"/>
  <c r="D20" i="2" s="1"/>
  <c r="C21" i="2"/>
</calcChain>
</file>

<file path=xl/sharedStrings.xml><?xml version="1.0" encoding="utf-8"?>
<sst xmlns="http://schemas.openxmlformats.org/spreadsheetml/2006/main" count="186" uniqueCount="75">
  <si>
    <t>Група от показатели</t>
  </si>
  <si>
    <t>Показател</t>
  </si>
  <si>
    <t>Брой</t>
  </si>
  <si>
    <t>A</t>
  </si>
  <si>
    <t>Дисертационен труд за присъждане на образователна и научна степен „доктор“</t>
  </si>
  <si>
    <t>Б</t>
  </si>
  <si>
    <t>Дисертационен труд за присъждане на научна степен „доктор на науките“</t>
  </si>
  <si>
    <t>В</t>
  </si>
  <si>
    <t>Хабилитационен труд – монография, включена в световноизвестни бази данни с научна информация (SCOPUS и/или Web of Science)</t>
  </si>
  <si>
    <t>Точки за 1 брой</t>
  </si>
  <si>
    <t xml:space="preserve"> Публикувана монография, която не е представена като основен хабилитационен труд</t>
  </si>
  <si>
    <t>Публикувана книга на базата на защитен дисертационен труд за присъждане на образователна и научна степен „доктор“ или за присъждане на научна степен „доктор на науките“</t>
  </si>
  <si>
    <t xml:space="preserve">Публикувана глава от книга или колективна монография </t>
  </si>
  <si>
    <t>Призната заявка за полезен модел, патент или авторско свидетелство</t>
  </si>
  <si>
    <t>Публикувана заявка за патент или полезен модел</t>
  </si>
  <si>
    <t>Г</t>
  </si>
  <si>
    <t>Д</t>
  </si>
  <si>
    <t>А</t>
  </si>
  <si>
    <t>Е</t>
  </si>
  <si>
    <t>Придобита научна степен „доктор на науките“</t>
  </si>
  <si>
    <t>Ръководство на успешно защитил докторант (n е броят съръководители на съответния докторант)</t>
  </si>
  <si>
    <t>Участие в национален научен или образователен проект</t>
  </si>
  <si>
    <t>Участие в международен научен или образователен проект</t>
  </si>
  <si>
    <t>Ръководство на национален научен или образователен проект</t>
  </si>
  <si>
    <t>Ръководство на българския екип в международен научен или образователен проект</t>
  </si>
  <si>
    <t>Публикувано университетско учебно пособие или учебно пособие, което се използва в училищната мрежа (n е броят съавтори)</t>
  </si>
  <si>
    <r>
      <t>Публикации в издания Q1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</si>
  <si>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1 точка / 5 000 лв</t>
  </si>
  <si>
    <r>
      <t>n</t>
    </r>
    <r>
      <rPr>
        <vertAlign val="superscript"/>
        <sz val="11"/>
        <color theme="1"/>
        <rFont val="Calibri"/>
        <family val="2"/>
        <charset val="204"/>
        <scheme val="minor"/>
      </rPr>
      <t>б</t>
    </r>
  </si>
  <si>
    <r>
      <t>Публикации в издания Q2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</si>
  <si>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Q3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</si>
  <si>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Q4</t>
    </r>
    <r>
      <rPr>
        <vertAlign val="super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</si>
  <si>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Q2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</si>
  <si>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Q3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</si>
  <si>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r>
      <t>Публикации в издания Q4</t>
    </r>
    <r>
      <rPr>
        <vertAlign val="superscript"/>
        <sz val="11"/>
        <color theme="1"/>
        <rFont val="Calibri"/>
        <family val="2"/>
        <charset val="204"/>
        <scheme val="minor"/>
      </rPr>
      <t>а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</si>
  <si>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Минимални изисквания 
за ИОХЦФ-БАН</t>
  </si>
  <si>
    <t>Отговаря/Не отговаря</t>
  </si>
  <si>
    <t>Таблица 1. Попълва се от кандидата</t>
  </si>
  <si>
    <t>Таблица 2. Попълва се от комисията за допустимост</t>
  </si>
  <si>
    <r>
      <t xml:space="preserve">a  </t>
    </r>
    <r>
      <rPr>
        <sz val="11"/>
        <color theme="1"/>
        <rFont val="Calibri"/>
        <family val="2"/>
        <charset val="204"/>
        <scheme val="minor"/>
      </rPr>
      <t xml:space="preserve">Попълват се всички публикации в съответната категория, като се използва следният формат - Evans, D. ; Fitch, D. ; Smith, T. ; Cee, V.  </t>
    </r>
    <r>
      <rPr>
        <i/>
        <sz val="11"/>
        <color theme="1"/>
        <rFont val="Calibri"/>
        <family val="2"/>
        <charset val="204"/>
        <scheme val="minor"/>
      </rPr>
      <t>J. Am. Chem. Soc.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2000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i/>
        <sz val="11"/>
        <color theme="1"/>
        <rFont val="Calibri"/>
        <family val="2"/>
        <charset val="204"/>
        <scheme val="minor"/>
      </rPr>
      <t>122</t>
    </r>
    <r>
      <rPr>
        <sz val="11"/>
        <color theme="1"/>
        <rFont val="Calibri"/>
        <family val="2"/>
        <charset val="204"/>
        <scheme val="minor"/>
      </rPr>
      <t xml:space="preserve">, 10033.  
   При необходимост от повече редове те се въвеждат в съответната клетка с клавишна комбинация alt+enter
</t>
    </r>
    <r>
      <rPr>
        <vertAlign val="superscript"/>
        <sz val="11"/>
        <color theme="1"/>
        <rFont val="Calibri"/>
        <family val="2"/>
        <charset val="204"/>
        <scheme val="minor"/>
      </rPr>
      <t xml:space="preserve">б </t>
    </r>
    <r>
      <rPr>
        <sz val="11"/>
        <color theme="1"/>
        <rFont val="Calibri"/>
        <family val="2"/>
        <charset val="204"/>
        <scheme val="minor"/>
      </rPr>
      <t>Попълва се където е необходимо</t>
    </r>
  </si>
  <si>
    <t>Публикуван  университетски учебник или учебник, който се използва в училищната мрежа 
(n е броят съавтори)</t>
  </si>
  <si>
    <t>1. Име на докторанта и година на защита</t>
  </si>
  <si>
    <t>2. Име на докторанта и година на защита</t>
  </si>
  <si>
    <t>3. Име на докторанта и година на защита</t>
  </si>
  <si>
    <t xml:space="preserve">1. </t>
  </si>
  <si>
    <t>2.</t>
  </si>
  <si>
    <t>3.</t>
  </si>
  <si>
    <t>1.</t>
  </si>
  <si>
    <t>Привлечени средства по проекти, ръководени от кандидата (за брой се попълва общата сума)</t>
  </si>
  <si>
    <t>Общ брой точки</t>
  </si>
  <si>
    <t>да/не</t>
  </si>
  <si>
    <t>Име на кандидата:</t>
  </si>
  <si>
    <t>За нуждите на лаборатория:</t>
  </si>
  <si>
    <t>Професионално направление:</t>
  </si>
  <si>
    <t>Заключение на комисията за допустимост</t>
  </si>
  <si>
    <t>Състав на комисията за допустимост</t>
  </si>
  <si>
    <t xml:space="preserve">Научен секретар на ИОХЦФ: </t>
  </si>
  <si>
    <t>Кандидатът е предоставил всички изискуеми документи и доказателствен материал</t>
  </si>
  <si>
    <t>Подпис</t>
  </si>
  <si>
    <t>Ръководител лаборатория:</t>
  </si>
  <si>
    <t>Администрация ИОХЦФ:</t>
  </si>
  <si>
    <t>Институт по органична химия с център по фитохимия, Българска академия на науките</t>
  </si>
  <si>
    <t>Дата:</t>
  </si>
  <si>
    <t>Подпис на кандидата:</t>
  </si>
  <si>
    <t>Точки декларирани от кандидата</t>
  </si>
  <si>
    <r>
      <t>Публикации в издания със SJR без IF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charset val="204"/>
        <scheme val="minor"/>
      </rPr>
      <t xml:space="preserve">
1)
2)
3)</t>
    </r>
  </si>
  <si>
    <t>Цитирания в научни издания, монографии и колективни томове, реферирани и индексирани в световноизвестни бази данни с научна информация (Web of Science и Scopus)</t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</si>
  <si>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"професор</t>
    </r>
    <r>
      <rPr>
        <sz val="11"/>
        <color theme="1"/>
        <rFont val="Calibri"/>
        <family val="2"/>
        <charset val="204"/>
        <scheme val="minor"/>
      </rPr>
      <t>"</t>
    </r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</si>
  <si>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"доцент</t>
    </r>
    <r>
      <rPr>
        <sz val="11"/>
        <color theme="1"/>
        <rFont val="Calibri"/>
        <family val="2"/>
        <charset val="204"/>
        <scheme val="minor"/>
      </rPr>
      <t>"</t>
    </r>
  </si>
  <si>
    <r>
      <rPr>
        <b/>
        <sz val="11"/>
        <color theme="1"/>
        <rFont val="Calibri"/>
        <family val="2"/>
        <charset val="204"/>
        <scheme val="minor"/>
      </rPr>
      <t>Образец за критериите за академична длъжност "гл. асистент</t>
    </r>
    <r>
      <rPr>
        <sz val="11"/>
        <color theme="1"/>
        <rFont val="Calibri"/>
        <family val="2"/>
        <charset val="204"/>
        <scheme val="minor"/>
      </rPr>
      <t>"</t>
    </r>
  </si>
  <si>
    <t>Образец за критериите за научна степен „доктор на науките“</t>
  </si>
  <si>
    <t>Образец за критериите за академична длъжност "професор"</t>
  </si>
  <si>
    <t>Образец за критериите за образователна и научна степен „доктор“</t>
  </si>
  <si>
    <t>Хабилитационен труд – научни публикации в издания, които са реферирани и индексирани в световноизвестни бази данни с научна информация. (В научните публикации, представени като хабилитационен труд за академична длъжност “професор”, кандидатът трябва да е посочен като автор за кореспонденция и/или първи автор.)</t>
  </si>
  <si>
    <t>Научна публикация в издания, които са реферирани и индексирани в световноизвестни бази данни с научна информация, извън хабилитационния труд (В научните публикации, представени за присъждане на научна степен „доктор на науките“ кандидатът трябва да събира минимум 100 точки от общия брой от научни публикации, в които е посочен като автор за кореспонденция и/или първи автор.)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</si>
</sst>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0" fillId="0" borderId="3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1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8" xfId="0" applyNumberFormat="1" applyBorder="1" applyAlignment="1">
      <alignment horizontal="center" vertical="center"/>
    </xf>
    <xf numFmtId="0" fontId="1" fillId="0" borderId="8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Font="1" applyBorder="1" applyAlignment="1">
      <alignment horizontal="center" wrapText="1"/>
    </xf>
    <xf numFmtId="0" fontId="0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/>
    </xf>
    <xf numFmtId="0" fontId="1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1181100</xdr:colOff>
      <xdr:row>4</xdr:row>
      <xdr:rowOff>57150</xdr:rowOff>
    </xdr:from>
    <xdr:ext cx="184731" cy="264560"/>
    <xdr:sp macro="" textlink="">
      <xdr:nvSpPr>
        <xdr:cNvPr id="2" name="TextBox 1"/>
        <xdr:cNvSpPr txBox="1"/>
      </xdr:nvSpPr>
      <xdr:spPr>
        <a:xfrm>
          <a:off x="12172950" y="89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abSelected="1" topLeftCell="A4" zoomScaleNormal="100" workbookViewId="0">
      <selection activeCell="H13" sqref="H13"/>
    </sheetView>
  </sheetViews>
  <sheetFormatPr defaultRowHeight="15" x14ac:dyDescent="0.25"/>
  <cols>
    <col min="1" max="1" width="20.85546875" customWidth="1"/>
    <col min="2" max="2" width="96.140625" customWidth="1"/>
    <col min="3" max="3" width="7.42578125" customWidth="1"/>
    <col min="4" max="4" width="10.5703125" customWidth="1"/>
    <col min="5" max="5" width="8.42578125" customWidth="1"/>
    <col min="6" max="6" width="12.28515625" customWidth="1"/>
    <col min="8" max="8" width="18.85546875" customWidth="1"/>
    <col min="9" max="9" width="23.7109375" customWidth="1"/>
    <col min="10" max="10" width="20.5703125" customWidth="1"/>
    <col min="11" max="11" width="17.140625" customWidth="1"/>
  </cols>
  <sheetData>
    <row r="1" spans="1:7" ht="21" x14ac:dyDescent="0.35">
      <c r="A1" s="50" t="s">
        <v>61</v>
      </c>
      <c r="B1" s="47"/>
      <c r="C1" s="47"/>
      <c r="D1" s="47"/>
      <c r="E1" s="47"/>
      <c r="F1" s="47"/>
    </row>
    <row r="2" spans="1:7" x14ac:dyDescent="0.25">
      <c r="A2" s="47" t="s">
        <v>71</v>
      </c>
      <c r="B2" s="47"/>
      <c r="C2" s="47"/>
      <c r="D2" s="47"/>
      <c r="E2" s="47"/>
      <c r="F2" s="47"/>
    </row>
    <row r="3" spans="1:7" x14ac:dyDescent="0.25">
      <c r="A3" s="1"/>
    </row>
    <row r="4" spans="1:7" x14ac:dyDescent="0.25">
      <c r="A4" s="58" t="s">
        <v>51</v>
      </c>
      <c r="B4" s="58"/>
      <c r="C4" s="58"/>
      <c r="D4" s="58"/>
      <c r="E4" s="58"/>
      <c r="F4" s="58"/>
    </row>
    <row r="5" spans="1:7" ht="19.5" customHeight="1" x14ac:dyDescent="0.25">
      <c r="A5" s="59" t="s">
        <v>52</v>
      </c>
      <c r="B5" s="59"/>
      <c r="C5" s="59"/>
      <c r="D5" s="59"/>
      <c r="E5" s="59"/>
      <c r="F5" s="59"/>
    </row>
    <row r="6" spans="1:7" ht="18.75" customHeight="1" x14ac:dyDescent="0.25">
      <c r="A6" s="59" t="s">
        <v>53</v>
      </c>
      <c r="B6" s="59"/>
      <c r="C6" s="59"/>
      <c r="D6" s="59"/>
      <c r="E6" s="59"/>
      <c r="F6" s="59"/>
    </row>
    <row r="7" spans="1:7" ht="13.5" customHeight="1" x14ac:dyDescent="0.25"/>
    <row r="8" spans="1:7" ht="15" customHeight="1" thickBot="1" x14ac:dyDescent="0.3">
      <c r="A8" s="51" t="s">
        <v>37</v>
      </c>
      <c r="B8" s="51"/>
      <c r="C8" s="51"/>
      <c r="D8" s="51"/>
      <c r="E8" s="51"/>
    </row>
    <row r="9" spans="1:7" ht="29.25" customHeight="1" thickBot="1" x14ac:dyDescent="0.3">
      <c r="A9" s="24" t="s">
        <v>0</v>
      </c>
      <c r="B9" s="25" t="s">
        <v>1</v>
      </c>
      <c r="C9" s="25" t="s">
        <v>2</v>
      </c>
      <c r="D9" s="24" t="s">
        <v>28</v>
      </c>
      <c r="E9" s="24" t="s">
        <v>9</v>
      </c>
      <c r="F9" s="24" t="s">
        <v>49</v>
      </c>
      <c r="G9" s="1"/>
    </row>
    <row r="10" spans="1:7" ht="16.5" customHeight="1" x14ac:dyDescent="0.25">
      <c r="A10" s="30" t="s">
        <v>3</v>
      </c>
      <c r="B10" s="31" t="s">
        <v>4</v>
      </c>
      <c r="C10" s="32"/>
      <c r="D10" s="32"/>
      <c r="E10" s="32">
        <v>50</v>
      </c>
      <c r="F10" s="33">
        <f>(C10*E10)</f>
        <v>0</v>
      </c>
    </row>
    <row r="11" spans="1:7" ht="14.25" customHeight="1" x14ac:dyDescent="0.25">
      <c r="A11" s="34" t="s">
        <v>5</v>
      </c>
      <c r="B11" s="35" t="s">
        <v>6</v>
      </c>
      <c r="C11" s="36"/>
      <c r="D11" s="36"/>
      <c r="E11" s="36">
        <v>100</v>
      </c>
      <c r="F11" s="37">
        <f t="shared" ref="F11:F37" si="0">(C11*E11)</f>
        <v>0</v>
      </c>
    </row>
    <row r="12" spans="1:7" ht="29.25" customHeight="1" x14ac:dyDescent="0.25">
      <c r="A12" s="53" t="s">
        <v>7</v>
      </c>
      <c r="B12" s="6" t="s">
        <v>8</v>
      </c>
      <c r="C12" s="8"/>
      <c r="D12" s="8"/>
      <c r="E12" s="8">
        <v>100</v>
      </c>
      <c r="F12" s="11">
        <f t="shared" si="0"/>
        <v>0</v>
      </c>
    </row>
    <row r="13" spans="1:7" ht="58.5" customHeight="1" x14ac:dyDescent="0.25">
      <c r="A13" s="54"/>
      <c r="B13" s="3" t="s">
        <v>73</v>
      </c>
      <c r="C13" s="52"/>
      <c r="D13" s="52"/>
      <c r="E13" s="52"/>
      <c r="F13" s="11"/>
    </row>
    <row r="14" spans="1:7" ht="68.25" customHeight="1" x14ac:dyDescent="0.25">
      <c r="A14" s="54"/>
      <c r="B14" s="4" t="s">
        <v>26</v>
      </c>
      <c r="C14" s="8"/>
      <c r="D14" s="8"/>
      <c r="E14" s="8">
        <v>25</v>
      </c>
      <c r="F14" s="11">
        <f t="shared" si="0"/>
        <v>0</v>
      </c>
    </row>
    <row r="15" spans="1:7" ht="60" customHeight="1" x14ac:dyDescent="0.25">
      <c r="A15" s="54"/>
      <c r="B15" s="3" t="s">
        <v>29</v>
      </c>
      <c r="C15" s="8"/>
      <c r="D15" s="8"/>
      <c r="E15" s="8">
        <v>20</v>
      </c>
      <c r="F15" s="11">
        <f t="shared" si="0"/>
        <v>0</v>
      </c>
    </row>
    <row r="16" spans="1:7" ht="60" customHeight="1" x14ac:dyDescent="0.25">
      <c r="A16" s="54"/>
      <c r="B16" s="3" t="s">
        <v>30</v>
      </c>
      <c r="C16" s="8"/>
      <c r="D16" s="8"/>
      <c r="E16" s="8">
        <v>15</v>
      </c>
      <c r="F16" s="11">
        <f t="shared" si="0"/>
        <v>0</v>
      </c>
    </row>
    <row r="17" spans="1:6" ht="62.25" x14ac:dyDescent="0.25">
      <c r="A17" s="54"/>
      <c r="B17" s="3" t="s">
        <v>31</v>
      </c>
      <c r="C17" s="26"/>
      <c r="D17" s="8"/>
      <c r="E17" s="8">
        <v>12</v>
      </c>
      <c r="F17" s="11">
        <f t="shared" si="0"/>
        <v>0</v>
      </c>
    </row>
    <row r="18" spans="1:6" ht="62.25" x14ac:dyDescent="0.25">
      <c r="A18" s="55"/>
      <c r="B18" s="38" t="s">
        <v>65</v>
      </c>
      <c r="C18" s="46"/>
      <c r="D18" s="39"/>
      <c r="E18" s="39">
        <v>10</v>
      </c>
      <c r="F18" s="40">
        <f t="shared" si="0"/>
        <v>0</v>
      </c>
    </row>
    <row r="19" spans="1:6" s="7" customFormat="1" ht="21.75" customHeight="1" x14ac:dyDescent="0.25">
      <c r="A19" s="54" t="s">
        <v>15</v>
      </c>
      <c r="B19" s="6" t="s">
        <v>10</v>
      </c>
      <c r="C19" s="29"/>
      <c r="D19" s="29"/>
      <c r="E19" s="29">
        <v>30</v>
      </c>
      <c r="F19" s="11">
        <f t="shared" si="0"/>
        <v>0</v>
      </c>
    </row>
    <row r="20" spans="1:6" ht="26.25" customHeight="1" x14ac:dyDescent="0.25">
      <c r="A20" s="54"/>
      <c r="B20" s="3" t="s">
        <v>11</v>
      </c>
      <c r="C20" s="29"/>
      <c r="D20" s="29"/>
      <c r="E20" s="29">
        <v>20</v>
      </c>
      <c r="F20" s="11">
        <f t="shared" si="0"/>
        <v>0</v>
      </c>
    </row>
    <row r="21" spans="1:6" ht="61.5" customHeight="1" x14ac:dyDescent="0.25">
      <c r="A21" s="54"/>
      <c r="B21" s="3" t="s">
        <v>74</v>
      </c>
      <c r="C21" s="52"/>
      <c r="D21" s="52"/>
      <c r="E21" s="52"/>
      <c r="F21" s="11"/>
    </row>
    <row r="22" spans="1:6" ht="30" customHeight="1" x14ac:dyDescent="0.25">
      <c r="A22" s="54"/>
      <c r="B22" s="4" t="s">
        <v>26</v>
      </c>
      <c r="C22" s="29"/>
      <c r="D22" s="29"/>
      <c r="E22" s="29">
        <v>25</v>
      </c>
      <c r="F22" s="11">
        <f t="shared" si="0"/>
        <v>0</v>
      </c>
    </row>
    <row r="23" spans="1:6" ht="59.25" customHeight="1" x14ac:dyDescent="0.25">
      <c r="A23" s="54"/>
      <c r="B23" s="3" t="s">
        <v>32</v>
      </c>
      <c r="C23" s="29"/>
      <c r="D23" s="29"/>
      <c r="E23" s="29">
        <v>20</v>
      </c>
      <c r="F23" s="11">
        <f t="shared" si="0"/>
        <v>0</v>
      </c>
    </row>
    <row r="24" spans="1:6" ht="62.25" x14ac:dyDescent="0.25">
      <c r="A24" s="54"/>
      <c r="B24" s="3" t="s">
        <v>33</v>
      </c>
      <c r="C24" s="29"/>
      <c r="D24" s="29"/>
      <c r="E24" s="29">
        <v>15</v>
      </c>
      <c r="F24" s="11">
        <f t="shared" si="0"/>
        <v>0</v>
      </c>
    </row>
    <row r="25" spans="1:6" ht="62.25" x14ac:dyDescent="0.25">
      <c r="A25" s="54"/>
      <c r="B25" s="3" t="s">
        <v>34</v>
      </c>
      <c r="C25" s="29"/>
      <c r="D25" s="29"/>
      <c r="E25" s="29">
        <v>12</v>
      </c>
      <c r="F25" s="11">
        <f t="shared" si="0"/>
        <v>0</v>
      </c>
    </row>
    <row r="26" spans="1:6" ht="62.25" x14ac:dyDescent="0.25">
      <c r="A26" s="54"/>
      <c r="B26" s="3" t="s">
        <v>65</v>
      </c>
      <c r="C26" s="29"/>
      <c r="D26" s="29"/>
      <c r="E26" s="29">
        <v>10</v>
      </c>
      <c r="F26" s="11">
        <f t="shared" si="0"/>
        <v>0</v>
      </c>
    </row>
    <row r="27" spans="1:6" x14ac:dyDescent="0.25">
      <c r="A27" s="54"/>
      <c r="B27" s="3" t="s">
        <v>12</v>
      </c>
      <c r="C27" s="29"/>
      <c r="D27" s="29"/>
      <c r="E27" s="29">
        <v>15</v>
      </c>
      <c r="F27" s="11">
        <f t="shared" si="0"/>
        <v>0</v>
      </c>
    </row>
    <row r="28" spans="1:6" x14ac:dyDescent="0.25">
      <c r="A28" s="54"/>
      <c r="B28" s="3" t="s">
        <v>13</v>
      </c>
      <c r="C28" s="29"/>
      <c r="D28" s="29"/>
      <c r="E28" s="29">
        <v>25</v>
      </c>
      <c r="F28" s="11">
        <f t="shared" si="0"/>
        <v>0</v>
      </c>
    </row>
    <row r="29" spans="1:6" ht="17.25" customHeight="1" x14ac:dyDescent="0.25">
      <c r="A29" s="55"/>
      <c r="B29" s="38" t="s">
        <v>14</v>
      </c>
      <c r="C29" s="39"/>
      <c r="D29" s="39"/>
      <c r="E29" s="39">
        <v>15</v>
      </c>
      <c r="F29" s="40">
        <f t="shared" si="0"/>
        <v>0</v>
      </c>
    </row>
    <row r="30" spans="1:6" ht="31.5" customHeight="1" x14ac:dyDescent="0.25">
      <c r="A30" s="41" t="s">
        <v>16</v>
      </c>
      <c r="B30" s="35" t="s">
        <v>66</v>
      </c>
      <c r="C30" s="36"/>
      <c r="D30" s="36"/>
      <c r="E30" s="36">
        <v>2</v>
      </c>
      <c r="F30" s="37">
        <f t="shared" si="0"/>
        <v>0</v>
      </c>
    </row>
    <row r="31" spans="1:6" ht="18.75" customHeight="1" x14ac:dyDescent="0.25">
      <c r="A31" s="54" t="s">
        <v>18</v>
      </c>
      <c r="B31" s="3" t="s">
        <v>19</v>
      </c>
      <c r="C31" s="8"/>
      <c r="D31" s="8"/>
      <c r="E31" s="8">
        <v>75</v>
      </c>
      <c r="F31" s="11">
        <f t="shared" si="0"/>
        <v>0</v>
      </c>
    </row>
    <row r="32" spans="1:6" x14ac:dyDescent="0.25">
      <c r="A32" s="54"/>
      <c r="B32" s="3" t="s">
        <v>21</v>
      </c>
      <c r="C32" s="8"/>
      <c r="D32" s="8"/>
      <c r="E32" s="8">
        <v>10</v>
      </c>
      <c r="F32" s="11">
        <f t="shared" si="0"/>
        <v>0</v>
      </c>
    </row>
    <row r="33" spans="1:6" x14ac:dyDescent="0.25">
      <c r="A33" s="54"/>
      <c r="B33" s="3" t="s">
        <v>22</v>
      </c>
      <c r="C33" s="8"/>
      <c r="D33" s="8"/>
      <c r="E33" s="8">
        <v>20</v>
      </c>
      <c r="F33" s="11">
        <f t="shared" si="0"/>
        <v>0</v>
      </c>
    </row>
    <row r="34" spans="1:6" x14ac:dyDescent="0.25">
      <c r="A34" s="54"/>
      <c r="B34" s="3" t="s">
        <v>23</v>
      </c>
      <c r="C34" s="8"/>
      <c r="D34" s="8"/>
      <c r="E34" s="8">
        <v>20</v>
      </c>
      <c r="F34" s="11">
        <f t="shared" si="0"/>
        <v>0</v>
      </c>
    </row>
    <row r="35" spans="1:6" x14ac:dyDescent="0.25">
      <c r="A35" s="54"/>
      <c r="B35" s="3" t="s">
        <v>24</v>
      </c>
      <c r="C35" s="8"/>
      <c r="D35" s="8"/>
      <c r="E35" s="8">
        <v>50</v>
      </c>
      <c r="F35" s="11">
        <f t="shared" si="0"/>
        <v>0</v>
      </c>
    </row>
    <row r="36" spans="1:6" ht="45" x14ac:dyDescent="0.25">
      <c r="A36" s="54"/>
      <c r="B36" s="9" t="s">
        <v>48</v>
      </c>
      <c r="C36" s="8"/>
      <c r="D36" s="10">
        <v>5000</v>
      </c>
      <c r="E36" s="8" t="s">
        <v>27</v>
      </c>
      <c r="F36" s="11">
        <f>(C36/D36)</f>
        <v>0</v>
      </c>
    </row>
    <row r="37" spans="1:6" x14ac:dyDescent="0.25">
      <c r="A37" s="54"/>
      <c r="B37" s="3" t="s">
        <v>20</v>
      </c>
      <c r="C37" s="52"/>
      <c r="D37" s="52"/>
      <c r="E37" s="52"/>
      <c r="F37" s="11">
        <f t="shared" si="0"/>
        <v>0</v>
      </c>
    </row>
    <row r="38" spans="1:6" x14ac:dyDescent="0.25">
      <c r="A38" s="54"/>
      <c r="B38" s="3" t="s">
        <v>41</v>
      </c>
      <c r="C38" s="8"/>
      <c r="D38" s="8"/>
      <c r="E38" s="8">
        <v>50</v>
      </c>
      <c r="F38" s="11">
        <f>IF(D38=0,0,((C38/D38)*E38))</f>
        <v>0</v>
      </c>
    </row>
    <row r="39" spans="1:6" ht="12" customHeight="1" x14ac:dyDescent="0.25">
      <c r="A39" s="54"/>
      <c r="B39" s="3" t="s">
        <v>42</v>
      </c>
      <c r="C39" s="8"/>
      <c r="D39" s="8"/>
      <c r="E39" s="8">
        <v>50</v>
      </c>
      <c r="F39" s="11">
        <f t="shared" ref="F39:F48" si="1">IF(D39=0,0,((C39/D39)*E39))</f>
        <v>0</v>
      </c>
    </row>
    <row r="40" spans="1:6" ht="15.75" customHeight="1" x14ac:dyDescent="0.25">
      <c r="A40" s="54"/>
      <c r="B40" s="3" t="s">
        <v>43</v>
      </c>
      <c r="C40" s="8"/>
      <c r="D40" s="8"/>
      <c r="E40" s="8">
        <v>50</v>
      </c>
      <c r="F40" s="11">
        <f t="shared" si="1"/>
        <v>0</v>
      </c>
    </row>
    <row r="41" spans="1:6" ht="29.25" customHeight="1" x14ac:dyDescent="0.25">
      <c r="A41" s="54"/>
      <c r="B41" s="3" t="s">
        <v>40</v>
      </c>
      <c r="C41" s="52"/>
      <c r="D41" s="52"/>
      <c r="E41" s="52"/>
      <c r="F41" s="11"/>
    </row>
    <row r="42" spans="1:6" ht="14.25" customHeight="1" x14ac:dyDescent="0.25">
      <c r="A42" s="54"/>
      <c r="B42" s="3" t="s">
        <v>44</v>
      </c>
      <c r="C42" s="8"/>
      <c r="D42" s="8"/>
      <c r="E42" s="8">
        <v>40</v>
      </c>
      <c r="F42" s="11">
        <f t="shared" si="1"/>
        <v>0</v>
      </c>
    </row>
    <row r="43" spans="1:6" ht="12" customHeight="1" x14ac:dyDescent="0.25">
      <c r="A43" s="54"/>
      <c r="B43" s="3" t="s">
        <v>45</v>
      </c>
      <c r="C43" s="8"/>
      <c r="D43" s="8"/>
      <c r="E43" s="8">
        <v>40</v>
      </c>
      <c r="F43" s="11">
        <f t="shared" si="1"/>
        <v>0</v>
      </c>
    </row>
    <row r="44" spans="1:6" ht="14.25" customHeight="1" x14ac:dyDescent="0.25">
      <c r="A44" s="54"/>
      <c r="B44" s="3" t="s">
        <v>46</v>
      </c>
      <c r="C44" s="8"/>
      <c r="D44" s="8"/>
      <c r="E44" s="8">
        <v>40</v>
      </c>
      <c r="F44" s="11">
        <f t="shared" si="1"/>
        <v>0</v>
      </c>
    </row>
    <row r="45" spans="1:6" ht="29.25" customHeight="1" x14ac:dyDescent="0.25">
      <c r="A45" s="54"/>
      <c r="B45" s="3" t="s">
        <v>25</v>
      </c>
      <c r="C45" s="52"/>
      <c r="D45" s="52"/>
      <c r="E45" s="52"/>
      <c r="F45" s="11"/>
    </row>
    <row r="46" spans="1:6" ht="14.25" customHeight="1" x14ac:dyDescent="0.25">
      <c r="A46" s="54"/>
      <c r="B46" s="3" t="s">
        <v>47</v>
      </c>
      <c r="C46" s="8"/>
      <c r="D46" s="8"/>
      <c r="E46" s="8">
        <v>20</v>
      </c>
      <c r="F46" s="11">
        <f t="shared" si="1"/>
        <v>0</v>
      </c>
    </row>
    <row r="47" spans="1:6" ht="14.25" customHeight="1" x14ac:dyDescent="0.25">
      <c r="A47" s="54"/>
      <c r="B47" s="3" t="s">
        <v>45</v>
      </c>
      <c r="C47" s="8"/>
      <c r="D47" s="8"/>
      <c r="E47" s="8">
        <v>20</v>
      </c>
      <c r="F47" s="11">
        <f t="shared" si="1"/>
        <v>0</v>
      </c>
    </row>
    <row r="48" spans="1:6" ht="15.75" thickBot="1" x14ac:dyDescent="0.3">
      <c r="A48" s="60"/>
      <c r="B48" s="5" t="s">
        <v>46</v>
      </c>
      <c r="C48" s="27"/>
      <c r="D48" s="27"/>
      <c r="E48" s="27">
        <v>20</v>
      </c>
      <c r="F48" s="28">
        <f t="shared" si="1"/>
        <v>0</v>
      </c>
    </row>
    <row r="49" spans="1:6" ht="54.75" customHeight="1" x14ac:dyDescent="0.25">
      <c r="A49" s="57" t="s">
        <v>39</v>
      </c>
      <c r="B49" s="57"/>
      <c r="C49" s="57"/>
      <c r="D49" s="57"/>
      <c r="E49" s="57"/>
      <c r="F49" s="57"/>
    </row>
    <row r="50" spans="1:6" ht="20.25" customHeight="1" x14ac:dyDescent="0.25">
      <c r="A50" s="56" t="s">
        <v>62</v>
      </c>
      <c r="B50" s="56"/>
      <c r="C50" s="56"/>
      <c r="D50" s="56"/>
      <c r="E50" s="56"/>
      <c r="F50" s="56"/>
    </row>
    <row r="51" spans="1:6" ht="29.25" customHeight="1" x14ac:dyDescent="0.25">
      <c r="A51" s="56" t="s">
        <v>63</v>
      </c>
      <c r="B51" s="56"/>
      <c r="C51" s="56"/>
      <c r="D51" s="56"/>
      <c r="E51" s="56"/>
      <c r="F51" s="56"/>
    </row>
    <row r="52" spans="1:6" ht="15" customHeight="1" x14ac:dyDescent="0.25"/>
    <row r="53" spans="1:6" ht="30" customHeight="1" x14ac:dyDescent="0.25"/>
    <row r="54" spans="1:6" ht="15" customHeight="1" x14ac:dyDescent="0.25"/>
    <row r="55" spans="1:6" ht="30" customHeight="1" x14ac:dyDescent="0.25"/>
    <row r="56" spans="1:6" ht="30.75" customHeight="1" x14ac:dyDescent="0.25"/>
    <row r="58" spans="1:6" ht="90.75" customHeight="1" x14ac:dyDescent="0.25"/>
    <row r="59" spans="1:6" x14ac:dyDescent="0.25">
      <c r="A59" s="47"/>
      <c r="B59" s="47"/>
      <c r="C59" s="47"/>
      <c r="D59" s="47"/>
      <c r="E59" s="47"/>
      <c r="F59" s="47"/>
    </row>
    <row r="60" spans="1:6" x14ac:dyDescent="0.25">
      <c r="A60" s="47"/>
      <c r="B60" s="47"/>
      <c r="C60" s="47"/>
      <c r="D60" s="47"/>
      <c r="E60" s="47"/>
      <c r="F60" s="47"/>
    </row>
    <row r="61" spans="1:6" x14ac:dyDescent="0.25">
      <c r="A61" s="47"/>
      <c r="B61" s="47"/>
      <c r="C61" s="47"/>
      <c r="D61" s="47"/>
      <c r="E61" s="47"/>
      <c r="F61" s="47"/>
    </row>
    <row r="62" spans="1:6" x14ac:dyDescent="0.25">
      <c r="A62" s="48"/>
      <c r="B62" s="47"/>
      <c r="C62" s="47"/>
      <c r="D62" s="47"/>
      <c r="E62" s="47"/>
      <c r="F62" s="47"/>
    </row>
    <row r="63" spans="1:6" x14ac:dyDescent="0.25">
      <c r="A63" s="49"/>
      <c r="B63" s="47"/>
      <c r="C63" s="47"/>
      <c r="D63" s="47"/>
      <c r="E63" s="47"/>
      <c r="F63" s="47"/>
    </row>
  </sheetData>
  <mergeCells count="22">
    <mergeCell ref="A50:F50"/>
    <mergeCell ref="A51:F51"/>
    <mergeCell ref="A49:F49"/>
    <mergeCell ref="A2:F2"/>
    <mergeCell ref="A4:F4"/>
    <mergeCell ref="A5:F5"/>
    <mergeCell ref="A6:F6"/>
    <mergeCell ref="A31:A48"/>
    <mergeCell ref="C37:E37"/>
    <mergeCell ref="C41:E41"/>
    <mergeCell ref="C45:E45"/>
    <mergeCell ref="A1:F1"/>
    <mergeCell ref="A8:E8"/>
    <mergeCell ref="C13:E13"/>
    <mergeCell ref="A12:A18"/>
    <mergeCell ref="A19:A29"/>
    <mergeCell ref="C21:E21"/>
    <mergeCell ref="A59:F59"/>
    <mergeCell ref="A60:F60"/>
    <mergeCell ref="A61:F61"/>
    <mergeCell ref="A62:F62"/>
    <mergeCell ref="A63:F63"/>
  </mergeCells>
  <pageMargins left="0.25" right="0.25" top="0.75" bottom="0.75" header="0.3" footer="0.3"/>
  <pageSetup paperSize="9" scale="47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obrazec!$A$1:$A$5</xm:f>
          </x14:formula1>
          <xm:sqref>A2:F2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72" t="s">
        <v>61</v>
      </c>
      <c r="B1" s="72"/>
      <c r="C1" s="72"/>
      <c r="D1" s="72"/>
      <c r="E1" s="72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73" t="s">
        <v>71</v>
      </c>
      <c r="B3" s="73"/>
      <c r="C3" s="73"/>
      <c r="D3" s="73"/>
      <c r="E3" s="73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74" t="s">
        <v>51</v>
      </c>
      <c r="B5" s="74"/>
      <c r="C5" s="74"/>
      <c r="D5" s="74"/>
      <c r="E5" s="74"/>
    </row>
    <row r="6" spans="1:5" ht="15" customHeight="1" x14ac:dyDescent="0.25">
      <c r="A6" s="75" t="s">
        <v>52</v>
      </c>
      <c r="B6" s="75"/>
      <c r="C6" s="75"/>
      <c r="D6" s="75"/>
      <c r="E6" s="75"/>
    </row>
    <row r="7" spans="1:5" ht="15" customHeight="1" x14ac:dyDescent="0.25">
      <c r="A7" s="75" t="s">
        <v>53</v>
      </c>
      <c r="B7" s="75"/>
      <c r="C7" s="75"/>
      <c r="D7" s="75"/>
      <c r="E7" s="75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71" t="s">
        <v>55</v>
      </c>
      <c r="B10" s="71"/>
      <c r="C10" s="71"/>
      <c r="D10" s="71"/>
      <c r="E10" s="71"/>
    </row>
    <row r="11" spans="1:5" ht="15" customHeight="1" x14ac:dyDescent="0.25">
      <c r="A11" s="61"/>
      <c r="B11" s="62"/>
      <c r="C11" s="62"/>
      <c r="D11" s="63"/>
      <c r="E11" s="21" t="s">
        <v>58</v>
      </c>
    </row>
    <row r="12" spans="1:5" ht="22.5" customHeight="1" x14ac:dyDescent="0.25">
      <c r="A12" s="64" t="s">
        <v>56</v>
      </c>
      <c r="B12" s="64"/>
      <c r="C12" s="64"/>
      <c r="D12" s="64"/>
      <c r="E12" s="43"/>
    </row>
    <row r="13" spans="1:5" ht="22.5" customHeight="1" x14ac:dyDescent="0.25">
      <c r="A13" s="64" t="s">
        <v>59</v>
      </c>
      <c r="B13" s="64"/>
      <c r="C13" s="64"/>
      <c r="D13" s="64"/>
      <c r="E13" s="43"/>
    </row>
    <row r="14" spans="1:5" ht="22.5" customHeight="1" x14ac:dyDescent="0.25">
      <c r="A14" s="65" t="s">
        <v>60</v>
      </c>
      <c r="B14" s="65"/>
      <c r="C14" s="65"/>
      <c r="D14" s="65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6" t="s">
        <v>38</v>
      </c>
      <c r="B16" s="66"/>
      <c r="C16" s="66"/>
      <c r="D16" s="66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>
        <f>'Попълва се от кандидата'!F11</f>
        <v>0</v>
      </c>
      <c r="D19" s="12"/>
      <c r="E19" s="13"/>
    </row>
    <row r="20" spans="1:5" x14ac:dyDescent="0.25">
      <c r="A20" s="12" t="s">
        <v>7</v>
      </c>
      <c r="B20" s="12">
        <v>100</v>
      </c>
      <c r="C20" s="12">
        <f>'Попълва се от кандидата'!F12+SUM('Попълва се от кандидата'!F14:F20)</f>
        <v>0</v>
      </c>
      <c r="D20" s="12" t="str">
        <f>IF(C20&gt;=100, "отговаря", "не отговаря")</f>
        <v>не отговаря</v>
      </c>
      <c r="E20" s="13"/>
    </row>
    <row r="21" spans="1:5" x14ac:dyDescent="0.25">
      <c r="A21" s="12" t="s">
        <v>15</v>
      </c>
      <c r="B21" s="12">
        <v>250</v>
      </c>
      <c r="C21" s="12">
        <f>SUM('Попълва се от кандидата'!F19:F29)</f>
        <v>0</v>
      </c>
      <c r="D21" s="12" t="str">
        <f>IF(C21&gt;=250,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200</v>
      </c>
      <c r="C22" s="12">
        <f>'Попълва се от кандидата'!F30</f>
        <v>0</v>
      </c>
      <c r="D22" s="12" t="str">
        <f>IF(C22&gt;=200,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150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 t="str">
        <f>IF(C23&gt;=150, "отговаря", "не отговаря")</f>
        <v>не отговаря</v>
      </c>
      <c r="E23" s="13"/>
    </row>
    <row r="24" spans="1:5" s="7" customFormat="1" x14ac:dyDescent="0.25">
      <c r="A24" s="67" t="s">
        <v>57</v>
      </c>
      <c r="B24" s="68"/>
      <c r="C24" s="68"/>
      <c r="D24" s="69"/>
      <c r="E24" s="15"/>
    </row>
    <row r="25" spans="1:5" s="7" customFormat="1" x14ac:dyDescent="0.25">
      <c r="A25" s="70" t="s">
        <v>54</v>
      </c>
      <c r="B25" s="70"/>
      <c r="C25" s="70"/>
      <c r="D25" s="70"/>
      <c r="E25" s="15"/>
    </row>
    <row r="51" spans="1:6" x14ac:dyDescent="0.25">
      <c r="A51" s="47"/>
      <c r="B51" s="47"/>
      <c r="C51" s="47"/>
      <c r="D51" s="47"/>
      <c r="E51" s="47"/>
      <c r="F51" s="47"/>
    </row>
    <row r="52" spans="1:6" x14ac:dyDescent="0.25">
      <c r="A52" s="47"/>
      <c r="B52" s="47"/>
      <c r="C52" s="47"/>
      <c r="D52" s="47"/>
      <c r="E52" s="47"/>
      <c r="F52" s="47"/>
    </row>
    <row r="53" spans="1:6" x14ac:dyDescent="0.25">
      <c r="A53" s="47"/>
      <c r="B53" s="47"/>
      <c r="C53" s="47"/>
      <c r="D53" s="47"/>
      <c r="E53" s="47"/>
      <c r="F53" s="47"/>
    </row>
    <row r="54" spans="1:6" x14ac:dyDescent="0.25">
      <c r="A54" s="48"/>
      <c r="B54" s="47"/>
      <c r="C54" s="47"/>
      <c r="D54" s="47"/>
      <c r="E54" s="47"/>
      <c r="F54" s="47"/>
    </row>
    <row r="55" spans="1:6" x14ac:dyDescent="0.25">
      <c r="A55" s="49"/>
      <c r="B55" s="47"/>
      <c r="C55" s="47"/>
      <c r="D55" s="47"/>
      <c r="E55" s="47"/>
      <c r="F55" s="47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10:E10"/>
    <mergeCell ref="A1:E1"/>
    <mergeCell ref="A3:E3"/>
    <mergeCell ref="A5:E5"/>
    <mergeCell ref="A6:E6"/>
    <mergeCell ref="A7:E7"/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A25" sqref="A25:D25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6" ht="18.75" x14ac:dyDescent="0.3">
      <c r="A1" s="72" t="s">
        <v>61</v>
      </c>
      <c r="B1" s="72"/>
      <c r="C1" s="72"/>
      <c r="D1" s="72"/>
      <c r="E1" s="72"/>
    </row>
    <row r="2" spans="1:6" ht="18.75" x14ac:dyDescent="0.3">
      <c r="A2" s="23"/>
      <c r="B2" s="23"/>
      <c r="C2" s="23"/>
      <c r="D2" s="23"/>
      <c r="E2" s="23"/>
    </row>
    <row r="3" spans="1:6" s="22" customFormat="1" x14ac:dyDescent="0.25">
      <c r="A3" s="47" t="s">
        <v>68</v>
      </c>
      <c r="B3" s="47"/>
      <c r="C3" s="47"/>
      <c r="D3" s="47"/>
      <c r="E3" s="47"/>
      <c r="F3" s="47"/>
    </row>
    <row r="4" spans="1:6" x14ac:dyDescent="0.25">
      <c r="A4" s="2"/>
      <c r="B4" s="2"/>
      <c r="C4" s="2"/>
      <c r="D4" s="2"/>
      <c r="E4" s="2"/>
    </row>
    <row r="5" spans="1:6" ht="15" customHeight="1" x14ac:dyDescent="0.25">
      <c r="A5" s="74" t="s">
        <v>51</v>
      </c>
      <c r="B5" s="74"/>
      <c r="C5" s="74"/>
      <c r="D5" s="74"/>
      <c r="E5" s="74"/>
    </row>
    <row r="6" spans="1:6" ht="15" customHeight="1" x14ac:dyDescent="0.25">
      <c r="A6" s="75" t="s">
        <v>52</v>
      </c>
      <c r="B6" s="75"/>
      <c r="C6" s="75"/>
      <c r="D6" s="75"/>
      <c r="E6" s="75"/>
    </row>
    <row r="7" spans="1:6" ht="15" customHeight="1" x14ac:dyDescent="0.25">
      <c r="A7" s="75" t="s">
        <v>53</v>
      </c>
      <c r="B7" s="75"/>
      <c r="C7" s="75"/>
      <c r="D7" s="75"/>
      <c r="E7" s="75"/>
    </row>
    <row r="8" spans="1:6" ht="15" customHeight="1" x14ac:dyDescent="0.25">
      <c r="A8" s="17"/>
      <c r="B8" s="17"/>
      <c r="C8" s="17"/>
      <c r="D8" s="17"/>
      <c r="E8" s="17"/>
    </row>
    <row r="9" spans="1:6" s="19" customFormat="1" ht="15" customHeight="1" x14ac:dyDescent="0.25"/>
    <row r="10" spans="1:6" ht="15" customHeight="1" x14ac:dyDescent="0.25">
      <c r="A10" s="71" t="s">
        <v>55</v>
      </c>
      <c r="B10" s="71"/>
      <c r="C10" s="71"/>
      <c r="D10" s="71"/>
      <c r="E10" s="71"/>
    </row>
    <row r="11" spans="1:6" ht="15" customHeight="1" x14ac:dyDescent="0.25">
      <c r="A11" s="61"/>
      <c r="B11" s="62"/>
      <c r="C11" s="62"/>
      <c r="D11" s="63"/>
      <c r="E11" s="21" t="s">
        <v>58</v>
      </c>
    </row>
    <row r="12" spans="1:6" ht="22.5" customHeight="1" x14ac:dyDescent="0.25">
      <c r="A12" s="64" t="s">
        <v>56</v>
      </c>
      <c r="B12" s="64"/>
      <c r="C12" s="64"/>
      <c r="D12" s="64"/>
      <c r="E12" s="20"/>
    </row>
    <row r="13" spans="1:6" ht="22.5" customHeight="1" x14ac:dyDescent="0.25">
      <c r="A13" s="64" t="s">
        <v>59</v>
      </c>
      <c r="B13" s="64"/>
      <c r="C13" s="64"/>
      <c r="D13" s="64"/>
      <c r="E13" s="20"/>
    </row>
    <row r="14" spans="1:6" ht="22.5" customHeight="1" x14ac:dyDescent="0.25">
      <c r="A14" s="65" t="s">
        <v>60</v>
      </c>
      <c r="B14" s="65"/>
      <c r="C14" s="65"/>
      <c r="D14" s="65"/>
      <c r="E14" s="13"/>
    </row>
    <row r="15" spans="1:6" ht="19.5" customHeight="1" x14ac:dyDescent="0.25">
      <c r="A15" s="16"/>
      <c r="B15" s="16"/>
      <c r="C15" s="16"/>
    </row>
    <row r="16" spans="1:6" ht="15" customHeight="1" x14ac:dyDescent="0.25">
      <c r="A16" s="66" t="s">
        <v>38</v>
      </c>
      <c r="B16" s="66"/>
      <c r="C16" s="66"/>
      <c r="D16" s="66"/>
    </row>
    <row r="17" spans="1:5" s="19" customFormat="1" ht="39" customHeight="1" x14ac:dyDescent="0.25">
      <c r="A17" s="18" t="s">
        <v>1</v>
      </c>
      <c r="B17" s="18" t="s">
        <v>35</v>
      </c>
      <c r="C17" s="18" t="s">
        <v>64</v>
      </c>
      <c r="D17" s="18" t="s">
        <v>36</v>
      </c>
      <c r="E17" s="18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>
        <f>'Попълва се от кандидата'!F11</f>
        <v>0</v>
      </c>
      <c r="D19" s="12"/>
      <c r="E19" s="13"/>
    </row>
    <row r="20" spans="1:5" x14ac:dyDescent="0.25">
      <c r="A20" s="12" t="s">
        <v>7</v>
      </c>
      <c r="B20" s="12">
        <v>100</v>
      </c>
      <c r="C20" s="12">
        <f>'Попълва се от кандидата'!F12+SUM('Попълва се от кандидата'!F14:F20)</f>
        <v>0</v>
      </c>
      <c r="D20" s="12" t="str">
        <f>IF(C20&gt;=100, "отговаря", "не отговаря")</f>
        <v>не отговаря</v>
      </c>
      <c r="E20" s="13"/>
    </row>
    <row r="21" spans="1:5" x14ac:dyDescent="0.25">
      <c r="A21" s="12" t="s">
        <v>15</v>
      </c>
      <c r="B21" s="12">
        <v>220</v>
      </c>
      <c r="C21" s="12">
        <f>SUM('Попълва се от кандидата'!F19:F29)</f>
        <v>0</v>
      </c>
      <c r="D21" s="12" t="str">
        <f>IF(C21&gt;=220,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70</v>
      </c>
      <c r="C22" s="12">
        <f>'Попълва се от кандидата'!F30</f>
        <v>0</v>
      </c>
      <c r="D22" s="12" t="str">
        <f>IF(C22&gt;=70,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/>
      <c r="E23" s="13"/>
    </row>
    <row r="24" spans="1:5" s="7" customFormat="1" x14ac:dyDescent="0.25">
      <c r="A24" s="67" t="s">
        <v>57</v>
      </c>
      <c r="B24" s="68"/>
      <c r="C24" s="68"/>
      <c r="D24" s="69"/>
      <c r="E24" s="15"/>
    </row>
    <row r="25" spans="1:5" s="7" customFormat="1" x14ac:dyDescent="0.25">
      <c r="A25" s="70" t="s">
        <v>54</v>
      </c>
      <c r="B25" s="70"/>
      <c r="C25" s="70"/>
      <c r="D25" s="70"/>
      <c r="E25" s="15"/>
    </row>
    <row r="51" spans="1:6" x14ac:dyDescent="0.25">
      <c r="A51" s="47"/>
      <c r="B51" s="47"/>
      <c r="C51" s="47"/>
      <c r="D51" s="47"/>
      <c r="E51" s="47"/>
      <c r="F51" s="47"/>
    </row>
    <row r="52" spans="1:6" x14ac:dyDescent="0.25">
      <c r="A52" s="47"/>
      <c r="B52" s="47"/>
      <c r="C52" s="47"/>
      <c r="D52" s="47"/>
      <c r="E52" s="47"/>
      <c r="F52" s="47"/>
    </row>
    <row r="53" spans="1:6" x14ac:dyDescent="0.25">
      <c r="A53" s="47"/>
      <c r="B53" s="47"/>
      <c r="C53" s="47"/>
      <c r="D53" s="47"/>
      <c r="E53" s="47"/>
      <c r="F53" s="47"/>
    </row>
    <row r="54" spans="1:6" x14ac:dyDescent="0.25">
      <c r="A54" s="48"/>
      <c r="B54" s="47"/>
      <c r="C54" s="47"/>
      <c r="D54" s="47"/>
      <c r="E54" s="47"/>
      <c r="F54" s="47"/>
    </row>
    <row r="55" spans="1:6" x14ac:dyDescent="0.25">
      <c r="A55" s="49"/>
      <c r="B55" s="47"/>
      <c r="C55" s="47"/>
      <c r="D55" s="47"/>
      <c r="E55" s="47"/>
      <c r="F55" s="47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1:E1"/>
    <mergeCell ref="A25:D25"/>
    <mergeCell ref="A10:E10"/>
    <mergeCell ref="A24:D24"/>
    <mergeCell ref="A12:D12"/>
    <mergeCell ref="A13:D13"/>
    <mergeCell ref="A14:D14"/>
    <mergeCell ref="A11:D11"/>
    <mergeCell ref="A16:D16"/>
    <mergeCell ref="A5:E5"/>
    <mergeCell ref="A6:E6"/>
    <mergeCell ref="A7:E7"/>
    <mergeCell ref="A3:F3"/>
    <mergeCell ref="A51:F51"/>
    <mergeCell ref="A52:F52"/>
    <mergeCell ref="A53:F53"/>
    <mergeCell ref="A54:F54"/>
    <mergeCell ref="A55:F55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6" ht="18.75" x14ac:dyDescent="0.3">
      <c r="A1" s="72" t="s">
        <v>61</v>
      </c>
      <c r="B1" s="72"/>
      <c r="C1" s="72"/>
      <c r="D1" s="72"/>
      <c r="E1" s="72"/>
    </row>
    <row r="2" spans="1:6" ht="18.75" x14ac:dyDescent="0.3">
      <c r="A2" s="23"/>
      <c r="B2" s="23"/>
      <c r="C2" s="23"/>
      <c r="D2" s="23"/>
      <c r="E2" s="23"/>
    </row>
    <row r="3" spans="1:6" s="22" customFormat="1" x14ac:dyDescent="0.25">
      <c r="A3" s="47" t="s">
        <v>69</v>
      </c>
      <c r="B3" s="47"/>
      <c r="C3" s="47"/>
      <c r="D3" s="47"/>
      <c r="E3" s="47"/>
      <c r="F3" s="47"/>
    </row>
    <row r="4" spans="1:6" x14ac:dyDescent="0.25">
      <c r="A4" s="2"/>
      <c r="B4" s="2"/>
      <c r="C4" s="2"/>
      <c r="D4" s="2"/>
      <c r="E4" s="2"/>
    </row>
    <row r="5" spans="1:6" ht="15" customHeight="1" x14ac:dyDescent="0.25">
      <c r="A5" s="74" t="s">
        <v>51</v>
      </c>
      <c r="B5" s="74"/>
      <c r="C5" s="74"/>
      <c r="D5" s="74"/>
      <c r="E5" s="74"/>
    </row>
    <row r="6" spans="1:6" ht="15" customHeight="1" x14ac:dyDescent="0.25">
      <c r="A6" s="75" t="s">
        <v>52</v>
      </c>
      <c r="B6" s="75"/>
      <c r="C6" s="75"/>
      <c r="D6" s="75"/>
      <c r="E6" s="75"/>
    </row>
    <row r="7" spans="1:6" ht="15" customHeight="1" x14ac:dyDescent="0.25">
      <c r="A7" s="75" t="s">
        <v>53</v>
      </c>
      <c r="B7" s="75"/>
      <c r="C7" s="75"/>
      <c r="D7" s="75"/>
      <c r="E7" s="75"/>
    </row>
    <row r="8" spans="1:6" ht="15" customHeight="1" x14ac:dyDescent="0.25">
      <c r="A8" s="44"/>
      <c r="B8" s="44"/>
      <c r="C8" s="44"/>
      <c r="D8" s="44"/>
      <c r="E8" s="44"/>
    </row>
    <row r="9" spans="1:6" s="19" customFormat="1" ht="15" customHeight="1" x14ac:dyDescent="0.25"/>
    <row r="10" spans="1:6" ht="15" customHeight="1" x14ac:dyDescent="0.25">
      <c r="A10" s="71" t="s">
        <v>55</v>
      </c>
      <c r="B10" s="71"/>
      <c r="C10" s="71"/>
      <c r="D10" s="71"/>
      <c r="E10" s="71"/>
    </row>
    <row r="11" spans="1:6" ht="15" customHeight="1" x14ac:dyDescent="0.25">
      <c r="A11" s="61"/>
      <c r="B11" s="62"/>
      <c r="C11" s="62"/>
      <c r="D11" s="63"/>
      <c r="E11" s="21" t="s">
        <v>58</v>
      </c>
    </row>
    <row r="12" spans="1:6" ht="22.5" customHeight="1" x14ac:dyDescent="0.25">
      <c r="A12" s="64" t="s">
        <v>56</v>
      </c>
      <c r="B12" s="64"/>
      <c r="C12" s="64"/>
      <c r="D12" s="64"/>
      <c r="E12" s="43"/>
    </row>
    <row r="13" spans="1:6" ht="22.5" customHeight="1" x14ac:dyDescent="0.25">
      <c r="A13" s="64" t="s">
        <v>59</v>
      </c>
      <c r="B13" s="64"/>
      <c r="C13" s="64"/>
      <c r="D13" s="64"/>
      <c r="E13" s="43"/>
    </row>
    <row r="14" spans="1:6" ht="22.5" customHeight="1" x14ac:dyDescent="0.25">
      <c r="A14" s="65" t="s">
        <v>60</v>
      </c>
      <c r="B14" s="65"/>
      <c r="C14" s="65"/>
      <c r="D14" s="65"/>
      <c r="E14" s="13"/>
    </row>
    <row r="15" spans="1:6" ht="19.5" customHeight="1" x14ac:dyDescent="0.25">
      <c r="A15" s="16"/>
      <c r="B15" s="16"/>
      <c r="C15" s="16"/>
    </row>
    <row r="16" spans="1:6" ht="15" customHeight="1" x14ac:dyDescent="0.25">
      <c r="A16" s="66" t="s">
        <v>38</v>
      </c>
      <c r="B16" s="66"/>
      <c r="C16" s="66"/>
      <c r="D16" s="66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>
        <f>'Попълва се от кандидата'!F11</f>
        <v>0</v>
      </c>
      <c r="D19" s="12"/>
      <c r="E19" s="13"/>
    </row>
    <row r="20" spans="1:5" x14ac:dyDescent="0.25">
      <c r="A20" s="12" t="s">
        <v>7</v>
      </c>
      <c r="B20" s="12">
        <v>0</v>
      </c>
      <c r="C20" s="12">
        <f>'Попълва се от кандидата'!F12+SUM('Попълва се от кандидата'!F14:F20)</f>
        <v>0</v>
      </c>
      <c r="D20" s="12"/>
      <c r="E20" s="13"/>
    </row>
    <row r="21" spans="1:5" x14ac:dyDescent="0.25">
      <c r="A21" s="12" t="s">
        <v>15</v>
      </c>
      <c r="B21" s="12">
        <v>0</v>
      </c>
      <c r="C21" s="12">
        <f>SUM('Попълва се от кандидата'!F19:F29)</f>
        <v>0</v>
      </c>
      <c r="D21" s="12"/>
      <c r="E21" s="13"/>
    </row>
    <row r="22" spans="1:5" x14ac:dyDescent="0.25">
      <c r="A22" s="12" t="s">
        <v>16</v>
      </c>
      <c r="B22" s="12">
        <v>0</v>
      </c>
      <c r="C22" s="12">
        <f>'Попълва се от кандидата'!F30</f>
        <v>0</v>
      </c>
      <c r="D22" s="12"/>
      <c r="E22" s="13"/>
    </row>
    <row r="23" spans="1:5" x14ac:dyDescent="0.25">
      <c r="A23" s="12" t="s">
        <v>18</v>
      </c>
      <c r="B23" s="12">
        <v>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/>
      <c r="E23" s="13"/>
    </row>
    <row r="24" spans="1:5" s="7" customFormat="1" x14ac:dyDescent="0.25">
      <c r="A24" s="67" t="s">
        <v>57</v>
      </c>
      <c r="B24" s="68"/>
      <c r="C24" s="68"/>
      <c r="D24" s="69"/>
      <c r="E24" s="15"/>
    </row>
    <row r="25" spans="1:5" s="7" customFormat="1" x14ac:dyDescent="0.25">
      <c r="A25" s="70" t="s">
        <v>54</v>
      </c>
      <c r="B25" s="70"/>
      <c r="C25" s="70"/>
      <c r="D25" s="70"/>
      <c r="E25" s="15"/>
    </row>
    <row r="51" spans="1:6" x14ac:dyDescent="0.25">
      <c r="A51" s="47"/>
      <c r="B51" s="47"/>
      <c r="C51" s="47"/>
      <c r="D51" s="47"/>
      <c r="E51" s="47"/>
      <c r="F51" s="47"/>
    </row>
    <row r="52" spans="1:6" x14ac:dyDescent="0.25">
      <c r="A52" s="47"/>
      <c r="B52" s="47"/>
      <c r="C52" s="47"/>
      <c r="D52" s="47"/>
      <c r="E52" s="47"/>
      <c r="F52" s="47"/>
    </row>
    <row r="53" spans="1:6" x14ac:dyDescent="0.25">
      <c r="A53" s="47"/>
      <c r="B53" s="47"/>
      <c r="C53" s="47"/>
      <c r="D53" s="47"/>
      <c r="E53" s="47"/>
      <c r="F53" s="47"/>
    </row>
    <row r="54" spans="1:6" x14ac:dyDescent="0.25">
      <c r="A54" s="48"/>
      <c r="B54" s="47"/>
      <c r="C54" s="47"/>
      <c r="D54" s="47"/>
      <c r="E54" s="47"/>
      <c r="F54" s="47"/>
    </row>
    <row r="55" spans="1:6" x14ac:dyDescent="0.25">
      <c r="A55" s="49"/>
      <c r="B55" s="47"/>
      <c r="C55" s="47"/>
      <c r="D55" s="47"/>
      <c r="E55" s="47"/>
      <c r="F55" s="47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10:E10"/>
    <mergeCell ref="A1:E1"/>
    <mergeCell ref="A3:F3"/>
    <mergeCell ref="A5:E5"/>
    <mergeCell ref="A6:E6"/>
    <mergeCell ref="A7:E7"/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C22" sqref="C22:C23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72" t="s">
        <v>61</v>
      </c>
      <c r="B1" s="72"/>
      <c r="C1" s="72"/>
      <c r="D1" s="72"/>
      <c r="E1" s="72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73" t="s">
        <v>70</v>
      </c>
      <c r="B3" s="73"/>
      <c r="C3" s="73"/>
      <c r="D3" s="73"/>
      <c r="E3" s="73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74" t="s">
        <v>51</v>
      </c>
      <c r="B5" s="74"/>
      <c r="C5" s="74"/>
      <c r="D5" s="74"/>
      <c r="E5" s="74"/>
    </row>
    <row r="6" spans="1:5" ht="15" customHeight="1" x14ac:dyDescent="0.25">
      <c r="A6" s="75" t="s">
        <v>52</v>
      </c>
      <c r="B6" s="75"/>
      <c r="C6" s="75"/>
      <c r="D6" s="75"/>
      <c r="E6" s="75"/>
    </row>
    <row r="7" spans="1:5" ht="15" customHeight="1" x14ac:dyDescent="0.25">
      <c r="A7" s="75" t="s">
        <v>53</v>
      </c>
      <c r="B7" s="75"/>
      <c r="C7" s="75"/>
      <c r="D7" s="75"/>
      <c r="E7" s="75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71" t="s">
        <v>55</v>
      </c>
      <c r="B10" s="71"/>
      <c r="C10" s="71"/>
      <c r="D10" s="71"/>
      <c r="E10" s="71"/>
    </row>
    <row r="11" spans="1:5" ht="15" customHeight="1" x14ac:dyDescent="0.25">
      <c r="A11" s="61"/>
      <c r="B11" s="62"/>
      <c r="C11" s="62"/>
      <c r="D11" s="63"/>
      <c r="E11" s="21" t="s">
        <v>58</v>
      </c>
    </row>
    <row r="12" spans="1:5" ht="22.5" customHeight="1" x14ac:dyDescent="0.25">
      <c r="A12" s="64" t="s">
        <v>56</v>
      </c>
      <c r="B12" s="64"/>
      <c r="C12" s="64"/>
      <c r="D12" s="64"/>
      <c r="E12" s="43"/>
    </row>
    <row r="13" spans="1:5" ht="22.5" customHeight="1" x14ac:dyDescent="0.25">
      <c r="A13" s="64" t="s">
        <v>59</v>
      </c>
      <c r="B13" s="64"/>
      <c r="C13" s="64"/>
      <c r="D13" s="64"/>
      <c r="E13" s="43"/>
    </row>
    <row r="14" spans="1:5" ht="22.5" customHeight="1" x14ac:dyDescent="0.25">
      <c r="A14" s="65" t="s">
        <v>60</v>
      </c>
      <c r="B14" s="65"/>
      <c r="C14" s="65"/>
      <c r="D14" s="65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6" t="s">
        <v>38</v>
      </c>
      <c r="B16" s="66"/>
      <c r="C16" s="66"/>
      <c r="D16" s="66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100</v>
      </c>
      <c r="C19" s="12">
        <f>'Попълва се от кандидата'!F11</f>
        <v>0</v>
      </c>
      <c r="D19" s="12" t="str">
        <f>IF(C19&gt;=100, "отговаря", "не отговаря")</f>
        <v>не отговаря</v>
      </c>
      <c r="E19" s="13"/>
    </row>
    <row r="20" spans="1:5" x14ac:dyDescent="0.25">
      <c r="A20" s="12" t="s">
        <v>7</v>
      </c>
      <c r="B20" s="12">
        <v>0</v>
      </c>
      <c r="C20" s="12">
        <f>'Попълва се от кандидата'!F12+SUM('Попълва се от кандидата'!F14:F20)</f>
        <v>0</v>
      </c>
      <c r="D20" s="12"/>
      <c r="E20" s="13"/>
    </row>
    <row r="21" spans="1:5" x14ac:dyDescent="0.25">
      <c r="A21" s="12" t="s">
        <v>15</v>
      </c>
      <c r="B21" s="12">
        <v>150</v>
      </c>
      <c r="C21" s="12">
        <f>SUM('Попълва се от кандидата'!F19:F29)</f>
        <v>0</v>
      </c>
      <c r="D21" s="12" t="str">
        <f>IF(C21&gt;=150,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200</v>
      </c>
      <c r="C22" s="12">
        <f>'Попълва се от кандидата'!F30</f>
        <v>0</v>
      </c>
      <c r="D22" s="12" t="str">
        <f>IF(C22&gt;=200, "отговаря", "не отговаря")</f>
        <v>не отговаря</v>
      </c>
      <c r="E22" s="13"/>
    </row>
    <row r="23" spans="1:5" x14ac:dyDescent="0.25">
      <c r="A23" s="12" t="s">
        <v>18</v>
      </c>
      <c r="B23" s="12">
        <v>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/>
      <c r="E23" s="13"/>
    </row>
    <row r="24" spans="1:5" s="7" customFormat="1" x14ac:dyDescent="0.25">
      <c r="A24" s="67" t="s">
        <v>57</v>
      </c>
      <c r="B24" s="68"/>
      <c r="C24" s="68"/>
      <c r="D24" s="69"/>
      <c r="E24" s="15"/>
    </row>
    <row r="25" spans="1:5" s="7" customFormat="1" x14ac:dyDescent="0.25">
      <c r="A25" s="70" t="s">
        <v>54</v>
      </c>
      <c r="B25" s="70"/>
      <c r="C25" s="70"/>
      <c r="D25" s="70"/>
      <c r="E25" s="15"/>
    </row>
    <row r="51" spans="1:6" x14ac:dyDescent="0.25">
      <c r="A51" s="47"/>
      <c r="B51" s="47"/>
      <c r="C51" s="47"/>
      <c r="D51" s="47"/>
      <c r="E51" s="47"/>
      <c r="F51" s="47"/>
    </row>
    <row r="52" spans="1:6" x14ac:dyDescent="0.25">
      <c r="A52" s="47"/>
      <c r="B52" s="47"/>
      <c r="C52" s="47"/>
      <c r="D52" s="47"/>
      <c r="E52" s="47"/>
      <c r="F52" s="47"/>
    </row>
    <row r="53" spans="1:6" x14ac:dyDescent="0.25">
      <c r="A53" s="47"/>
      <c r="B53" s="47"/>
      <c r="C53" s="47"/>
      <c r="D53" s="47"/>
      <c r="E53" s="47"/>
      <c r="F53" s="47"/>
    </row>
    <row r="54" spans="1:6" x14ac:dyDescent="0.25">
      <c r="A54" s="48"/>
      <c r="B54" s="47"/>
      <c r="C54" s="47"/>
      <c r="D54" s="47"/>
      <c r="E54" s="47"/>
      <c r="F54" s="47"/>
    </row>
    <row r="55" spans="1:6" x14ac:dyDescent="0.25">
      <c r="A55" s="49"/>
      <c r="B55" s="47"/>
      <c r="C55" s="47"/>
      <c r="D55" s="47"/>
      <c r="E55" s="47"/>
      <c r="F55" s="47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10:E10"/>
    <mergeCell ref="A1:E1"/>
    <mergeCell ref="A3:E3"/>
    <mergeCell ref="A5:E5"/>
    <mergeCell ref="A6:E6"/>
    <mergeCell ref="A7:E7"/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activeCell="L7" sqref="L7"/>
    </sheetView>
  </sheetViews>
  <sheetFormatPr defaultRowHeight="15" x14ac:dyDescent="0.25"/>
  <cols>
    <col min="1" max="1" width="16.28515625" customWidth="1"/>
    <col min="2" max="2" width="26.7109375" customWidth="1"/>
    <col min="3" max="3" width="25.28515625" customWidth="1"/>
    <col min="4" max="4" width="33.7109375" customWidth="1"/>
    <col min="5" max="5" width="10.140625" customWidth="1"/>
    <col min="6" max="6" width="8.42578125" customWidth="1"/>
    <col min="7" max="7" width="9.140625" hidden="1" customWidth="1"/>
    <col min="8" max="8" width="9.140625" customWidth="1"/>
  </cols>
  <sheetData>
    <row r="1" spans="1:5" ht="18.75" x14ac:dyDescent="0.3">
      <c r="A1" s="72" t="s">
        <v>61</v>
      </c>
      <c r="B1" s="72"/>
      <c r="C1" s="72"/>
      <c r="D1" s="72"/>
      <c r="E1" s="72"/>
    </row>
    <row r="2" spans="1:5" ht="18.75" x14ac:dyDescent="0.3">
      <c r="A2" s="23"/>
      <c r="B2" s="23"/>
      <c r="C2" s="23"/>
      <c r="D2" s="23"/>
      <c r="E2" s="23"/>
    </row>
    <row r="3" spans="1:5" s="22" customFormat="1" x14ac:dyDescent="0.25">
      <c r="A3" s="73" t="s">
        <v>72</v>
      </c>
      <c r="B3" s="73"/>
      <c r="C3" s="73"/>
      <c r="D3" s="73"/>
      <c r="E3" s="73"/>
    </row>
    <row r="4" spans="1:5" x14ac:dyDescent="0.25">
      <c r="A4" s="2"/>
      <c r="B4" s="2"/>
      <c r="C4" s="2"/>
      <c r="D4" s="2"/>
      <c r="E4" s="2"/>
    </row>
    <row r="5" spans="1:5" ht="15" customHeight="1" x14ac:dyDescent="0.25">
      <c r="A5" s="74" t="s">
        <v>51</v>
      </c>
      <c r="B5" s="74"/>
      <c r="C5" s="74"/>
      <c r="D5" s="74"/>
      <c r="E5" s="74"/>
    </row>
    <row r="6" spans="1:5" ht="15" customHeight="1" x14ac:dyDescent="0.25">
      <c r="A6" s="75" t="s">
        <v>52</v>
      </c>
      <c r="B6" s="75"/>
      <c r="C6" s="75"/>
      <c r="D6" s="75"/>
      <c r="E6" s="75"/>
    </row>
    <row r="7" spans="1:5" ht="15" customHeight="1" x14ac:dyDescent="0.25">
      <c r="A7" s="75" t="s">
        <v>53</v>
      </c>
      <c r="B7" s="75"/>
      <c r="C7" s="75"/>
      <c r="D7" s="75"/>
      <c r="E7" s="75"/>
    </row>
    <row r="8" spans="1:5" ht="15" customHeight="1" x14ac:dyDescent="0.25">
      <c r="A8" s="44"/>
      <c r="B8" s="44"/>
      <c r="C8" s="44"/>
      <c r="D8" s="44"/>
      <c r="E8" s="44"/>
    </row>
    <row r="9" spans="1:5" s="19" customFormat="1" ht="15" customHeight="1" x14ac:dyDescent="0.25"/>
    <row r="10" spans="1:5" ht="15" customHeight="1" x14ac:dyDescent="0.25">
      <c r="A10" s="71" t="s">
        <v>55</v>
      </c>
      <c r="B10" s="71"/>
      <c r="C10" s="71"/>
      <c r="D10" s="71"/>
      <c r="E10" s="71"/>
    </row>
    <row r="11" spans="1:5" ht="15" customHeight="1" x14ac:dyDescent="0.25">
      <c r="A11" s="61"/>
      <c r="B11" s="62"/>
      <c r="C11" s="62"/>
      <c r="D11" s="63"/>
      <c r="E11" s="21" t="s">
        <v>58</v>
      </c>
    </row>
    <row r="12" spans="1:5" ht="22.5" customHeight="1" x14ac:dyDescent="0.25">
      <c r="A12" s="64" t="s">
        <v>56</v>
      </c>
      <c r="B12" s="64"/>
      <c r="C12" s="64"/>
      <c r="D12" s="64"/>
      <c r="E12" s="43"/>
    </row>
    <row r="13" spans="1:5" ht="22.5" customHeight="1" x14ac:dyDescent="0.25">
      <c r="A13" s="64" t="s">
        <v>59</v>
      </c>
      <c r="B13" s="64"/>
      <c r="C13" s="64"/>
      <c r="D13" s="64"/>
      <c r="E13" s="43"/>
    </row>
    <row r="14" spans="1:5" ht="22.5" customHeight="1" x14ac:dyDescent="0.25">
      <c r="A14" s="65" t="s">
        <v>60</v>
      </c>
      <c r="B14" s="65"/>
      <c r="C14" s="65"/>
      <c r="D14" s="65"/>
      <c r="E14" s="13"/>
    </row>
    <row r="15" spans="1:5" ht="19.5" customHeight="1" x14ac:dyDescent="0.25">
      <c r="A15" s="16"/>
      <c r="B15" s="16"/>
      <c r="C15" s="16"/>
    </row>
    <row r="16" spans="1:5" ht="15" customHeight="1" x14ac:dyDescent="0.25">
      <c r="A16" s="66" t="s">
        <v>38</v>
      </c>
      <c r="B16" s="66"/>
      <c r="C16" s="66"/>
      <c r="D16" s="66"/>
    </row>
    <row r="17" spans="1:5" s="19" customFormat="1" ht="39" customHeight="1" x14ac:dyDescent="0.25">
      <c r="A17" s="42" t="s">
        <v>1</v>
      </c>
      <c r="B17" s="42" t="s">
        <v>35</v>
      </c>
      <c r="C17" s="42" t="s">
        <v>64</v>
      </c>
      <c r="D17" s="42" t="s">
        <v>36</v>
      </c>
      <c r="E17" s="42" t="s">
        <v>50</v>
      </c>
    </row>
    <row r="18" spans="1:5" x14ac:dyDescent="0.25">
      <c r="A18" s="12" t="s">
        <v>17</v>
      </c>
      <c r="B18" s="12">
        <v>50</v>
      </c>
      <c r="C18" s="12">
        <f>'Попълва се от кандидата'!F10</f>
        <v>0</v>
      </c>
      <c r="D18" s="12" t="str">
        <f>IF(C18&gt;=50,"отговаря","не отговаря")</f>
        <v>не отговаря</v>
      </c>
      <c r="E18" s="13"/>
    </row>
    <row r="19" spans="1:5" x14ac:dyDescent="0.25">
      <c r="A19" s="12" t="s">
        <v>5</v>
      </c>
      <c r="B19" s="14">
        <v>0</v>
      </c>
      <c r="C19" s="12">
        <f>'Попълва се от кандидата'!F11</f>
        <v>0</v>
      </c>
      <c r="D19" s="12"/>
      <c r="E19" s="13"/>
    </row>
    <row r="20" spans="1:5" x14ac:dyDescent="0.25">
      <c r="A20" s="12" t="s">
        <v>7</v>
      </c>
      <c r="B20" s="12">
        <v>0</v>
      </c>
      <c r="C20" s="12">
        <f>'Попълва се от кандидата'!F12+SUM('Попълва се от кандидата'!F14:F20)</f>
        <v>0</v>
      </c>
      <c r="D20" s="12"/>
      <c r="E20" s="13"/>
    </row>
    <row r="21" spans="1:5" x14ac:dyDescent="0.25">
      <c r="A21" s="12" t="s">
        <v>15</v>
      </c>
      <c r="B21" s="12">
        <v>30</v>
      </c>
      <c r="C21" s="12">
        <f>SUM('Попълва се от кандидата'!F19:F29)</f>
        <v>0</v>
      </c>
      <c r="D21" s="12" t="str">
        <f>IF(C21&gt;=30, "отговаря", "не отговаря")</f>
        <v>не отговаря</v>
      </c>
      <c r="E21" s="13"/>
    </row>
    <row r="22" spans="1:5" x14ac:dyDescent="0.25">
      <c r="A22" s="12" t="s">
        <v>16</v>
      </c>
      <c r="B22" s="12">
        <v>0</v>
      </c>
      <c r="C22" s="12">
        <f>'Попълва се от кандидата'!F30</f>
        <v>0</v>
      </c>
      <c r="D22" s="12"/>
      <c r="E22" s="13"/>
    </row>
    <row r="23" spans="1:5" x14ac:dyDescent="0.25">
      <c r="A23" s="12" t="s">
        <v>18</v>
      </c>
      <c r="B23" s="12">
        <v>0</v>
      </c>
      <c r="C23" s="12">
        <f>SUM('Попълва се от кандидата'!F31:F40)+SUM('Попълва се от кандидата'!F42:F44)+SUM('Попълва се от кандидата'!F46:F48)</f>
        <v>0</v>
      </c>
      <c r="D23" s="12"/>
      <c r="E23" s="13"/>
    </row>
    <row r="24" spans="1:5" s="7" customFormat="1" x14ac:dyDescent="0.25">
      <c r="A24" s="67" t="s">
        <v>57</v>
      </c>
      <c r="B24" s="68"/>
      <c r="C24" s="68"/>
      <c r="D24" s="69"/>
      <c r="E24" s="15"/>
    </row>
    <row r="25" spans="1:5" s="7" customFormat="1" x14ac:dyDescent="0.25">
      <c r="A25" s="70" t="s">
        <v>54</v>
      </c>
      <c r="B25" s="70"/>
      <c r="C25" s="70"/>
      <c r="D25" s="70"/>
      <c r="E25" s="15"/>
    </row>
    <row r="51" spans="1:6" x14ac:dyDescent="0.25">
      <c r="A51" s="47"/>
      <c r="B51" s="47"/>
      <c r="C51" s="47"/>
      <c r="D51" s="47"/>
      <c r="E51" s="47"/>
      <c r="F51" s="47"/>
    </row>
    <row r="52" spans="1:6" x14ac:dyDescent="0.25">
      <c r="A52" s="47"/>
      <c r="B52" s="47"/>
      <c r="C52" s="47"/>
      <c r="D52" s="47"/>
      <c r="E52" s="47"/>
      <c r="F52" s="47"/>
    </row>
    <row r="53" spans="1:6" x14ac:dyDescent="0.25">
      <c r="A53" s="47"/>
      <c r="B53" s="47"/>
      <c r="C53" s="47"/>
      <c r="D53" s="47"/>
      <c r="E53" s="47"/>
      <c r="F53" s="47"/>
    </row>
    <row r="54" spans="1:6" x14ac:dyDescent="0.25">
      <c r="A54" s="48"/>
      <c r="B54" s="47"/>
      <c r="C54" s="47"/>
      <c r="D54" s="47"/>
      <c r="E54" s="47"/>
      <c r="F54" s="47"/>
    </row>
    <row r="55" spans="1:6" x14ac:dyDescent="0.25">
      <c r="A55" s="49"/>
      <c r="B55" s="47"/>
      <c r="C55" s="47"/>
      <c r="D55" s="47"/>
      <c r="E55" s="47"/>
      <c r="F55" s="47"/>
    </row>
    <row r="61" spans="1:6" ht="15.75" x14ac:dyDescent="0.25">
      <c r="A61" s="45"/>
      <c r="B61" s="45"/>
      <c r="C61" s="45"/>
      <c r="D61" s="45"/>
      <c r="E61" s="45"/>
    </row>
  </sheetData>
  <dataConsolidate/>
  <mergeCells count="18">
    <mergeCell ref="A10:E10"/>
    <mergeCell ref="A1:E1"/>
    <mergeCell ref="A3:E3"/>
    <mergeCell ref="A5:E5"/>
    <mergeCell ref="A6:E6"/>
    <mergeCell ref="A7:E7"/>
    <mergeCell ref="A55:F55"/>
    <mergeCell ref="A11:D11"/>
    <mergeCell ref="A12:D12"/>
    <mergeCell ref="A13:D13"/>
    <mergeCell ref="A14:D14"/>
    <mergeCell ref="A16:D16"/>
    <mergeCell ref="A24:D24"/>
    <mergeCell ref="A25:D25"/>
    <mergeCell ref="A51:F51"/>
    <mergeCell ref="A52:F52"/>
    <mergeCell ref="A53:F53"/>
    <mergeCell ref="A54:F54"/>
  </mergeCells>
  <pageMargins left="1.4173228346456694" right="0.23622047244094491" top="1.1417322834645669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5" x14ac:dyDescent="0.25"/>
  <cols>
    <col min="1" max="1" width="106.85546875" customWidth="1"/>
  </cols>
  <sheetData>
    <row r="1" spans="1:6" x14ac:dyDescent="0.25">
      <c r="A1" s="47" t="s">
        <v>67</v>
      </c>
      <c r="B1" s="47"/>
      <c r="C1" s="47"/>
      <c r="D1" s="47"/>
      <c r="E1" s="47"/>
      <c r="F1" s="47"/>
    </row>
    <row r="2" spans="1:6" x14ac:dyDescent="0.25">
      <c r="A2" s="47" t="s">
        <v>68</v>
      </c>
      <c r="B2" s="47"/>
      <c r="C2" s="47"/>
      <c r="D2" s="47"/>
      <c r="E2" s="47"/>
      <c r="F2" s="47"/>
    </row>
    <row r="3" spans="1:6" x14ac:dyDescent="0.25">
      <c r="A3" s="47" t="s">
        <v>69</v>
      </c>
      <c r="B3" s="47"/>
      <c r="C3" s="47"/>
      <c r="D3" s="47"/>
      <c r="E3" s="47"/>
      <c r="F3" s="47"/>
    </row>
    <row r="4" spans="1:6" x14ac:dyDescent="0.25">
      <c r="A4" s="48" t="s">
        <v>70</v>
      </c>
      <c r="B4" s="47"/>
      <c r="C4" s="47"/>
      <c r="D4" s="47"/>
      <c r="E4" s="47"/>
      <c r="F4" s="47"/>
    </row>
    <row r="5" spans="1:6" x14ac:dyDescent="0.25">
      <c r="A5" s="49" t="s">
        <v>72</v>
      </c>
      <c r="B5" s="47"/>
      <c r="C5" s="47"/>
      <c r="D5" s="47"/>
      <c r="E5" s="47"/>
      <c r="F5" s="47"/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Попълва се от кандидата</vt:lpstr>
      <vt:lpstr>Попълва се от комисията професо</vt:lpstr>
      <vt:lpstr>Попълва се от комисията доцент</vt:lpstr>
      <vt:lpstr>Попълва се от комисията гл. ас.</vt:lpstr>
      <vt:lpstr>Попълва се от комисията дн</vt:lpstr>
      <vt:lpstr>Попълва се от комисията д-р</vt:lpstr>
      <vt:lpstr>obrazec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niki</cp:lastModifiedBy>
  <cp:lastPrinted>2019-05-16T14:19:44Z</cp:lastPrinted>
  <dcterms:created xsi:type="dcterms:W3CDTF">2018-11-13T10:40:29Z</dcterms:created>
  <dcterms:modified xsi:type="dcterms:W3CDTF">2021-01-28T14:32:49Z</dcterms:modified>
</cp:coreProperties>
</file>